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https://cityofpharrtx-my.sharepoint.com/personal/veronica_ramirez_pharr-tx_gov/Documents/Transparency and Awards/"/>
    </mc:Choice>
  </mc:AlternateContent>
  <xr:revisionPtr revIDLastSave="184" documentId="13_ncr:1_{569C20F6-1AD1-478D-9697-4AD13677EF3A}" xr6:coauthVersionLast="47" xr6:coauthVersionMax="47" xr10:uidLastSave="{6045B2A6-CDA1-4D24-98E8-8B9A31096C2E}"/>
  <bookViews>
    <workbookView xWindow="-28920" yWindow="-120" windowWidth="29040" windowHeight="15840" xr2:uid="{00000000-000D-0000-FFFF-FFFF00000000}"/>
  </bookViews>
  <sheets>
    <sheet name="Pension Downloadable 5 years"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1" i="1" l="1"/>
  <c r="N10" i="1"/>
  <c r="N7" i="1"/>
  <c r="N8" i="1" l="1"/>
  <c r="C9" i="1" s="1"/>
  <c r="N9" i="1" s="1"/>
  <c r="C10" i="1" s="1"/>
  <c r="C11" i="1" s="1"/>
</calcChain>
</file>

<file path=xl/sharedStrings.xml><?xml version="1.0" encoding="utf-8"?>
<sst xmlns="http://schemas.openxmlformats.org/spreadsheetml/2006/main" count="19" uniqueCount="19">
  <si>
    <t>CITY OF PHARR</t>
  </si>
  <si>
    <t>Pension Data - Five Year History</t>
  </si>
  <si>
    <t>Additions</t>
  </si>
  <si>
    <t>Deductions</t>
  </si>
  <si>
    <t>Calendar Year*</t>
  </si>
  <si>
    <t>Fiduciary Net Position (Jan 1)</t>
  </si>
  <si>
    <t>Net Investment Income Credited to Municipality</t>
  </si>
  <si>
    <t>Other Net Investment Income</t>
  </si>
  <si>
    <t>Employer Contributions</t>
  </si>
  <si>
    <t>Plan Member Contributions</t>
  </si>
  <si>
    <t xml:space="preserve">Service Retirement Benefits </t>
  </si>
  <si>
    <t>Disability Retirement Benefits</t>
  </si>
  <si>
    <t>Partial Lump Sum Distributions</t>
  </si>
  <si>
    <t>Refunds of Contributions</t>
  </si>
  <si>
    <t>Administrative Expenses</t>
  </si>
  <si>
    <t>Other Activity</t>
  </si>
  <si>
    <t>* Based on TMRS Schedule of Changes in Fiduciary Net Position.  This report is produced by TMRS on a calendar year basis and the City operates on a fiscal year ending September 30.  Valuations for a given year are used in the following year's City Comprehensive Annual Financial Report.  For example, the 2020 Schedule was produced during the City's 2021 fiscal year and was used in preparing the City's 2021 Comprehensive Annual Financial Report.</t>
  </si>
  <si>
    <t>Fiscal Year*</t>
  </si>
  <si>
    <t>Fiduciary Net Position 
(Dec 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</si>
</sst>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4"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s>
  <fills count="2">
    <fill>
      <patternFill patternType="none"/>
    </fill>
    <fill>
      <patternFill patternType="gray125"/>
    </fill>
  </fills>
  <borders count="1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20">
    <xf numFmtId="0" fontId="0" fillId="0" borderId="0" xfId="0"/>
    <xf numFmtId="164" fontId="0" fillId="0" borderId="0" xfId="1" applyNumberFormat="1" applyFont="1" applyFill="1"/>
    <xf numFmtId="0" fontId="2" fillId="0" borderId="0" xfId="0" applyFont="1"/>
    <xf numFmtId="164" fontId="0" fillId="0" borderId="0" xfId="1" applyNumberFormat="1" applyFont="1"/>
    <xf numFmtId="0" fontId="2" fillId="0" borderId="4" xfId="0" applyFont="1" applyBorder="1" applyAlignment="1">
      <alignment wrapText="1"/>
    </xf>
    <xf numFmtId="0" fontId="2" fillId="0" borderId="5" xfId="0" applyFont="1" applyBorder="1" applyAlignment="1">
      <alignment wrapText="1"/>
    </xf>
    <xf numFmtId="0" fontId="2" fillId="0" borderId="6" xfId="0" applyFont="1" applyBorder="1" applyAlignment="1">
      <alignment wrapText="1"/>
    </xf>
    <xf numFmtId="0" fontId="2" fillId="0" borderId="7" xfId="0" applyFont="1" applyBorder="1" applyAlignment="1">
      <alignment wrapText="1"/>
    </xf>
    <xf numFmtId="0" fontId="0" fillId="0" borderId="0" xfId="0" applyAlignment="1">
      <alignment horizontal="left"/>
    </xf>
    <xf numFmtId="0" fontId="0" fillId="0" borderId="0" xfId="0" applyAlignment="1">
      <alignment vertical="top" wrapText="1"/>
    </xf>
    <xf numFmtId="164" fontId="0" fillId="0" borderId="0" xfId="0" applyNumberFormat="1"/>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0" fontId="2" fillId="0" borderId="8" xfId="0" applyFont="1" applyBorder="1" applyAlignment="1">
      <alignment horizontal="center"/>
    </xf>
    <xf numFmtId="0" fontId="0" fillId="0" borderId="0" xfId="0" applyAlignment="1">
      <alignment horizontal="justify" vertical="top" wrapText="1"/>
    </xf>
    <xf numFmtId="0" fontId="3" fillId="0" borderId="0" xfId="0" applyFont="1" applyAlignment="1">
      <alignment horizontal="center"/>
    </xf>
    <xf numFmtId="0" fontId="2" fillId="0" borderId="11" xfId="0" applyFont="1" applyBorder="1" applyAlignment="1">
      <alignment horizont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6"/>
  <sheetViews>
    <sheetView tabSelected="1" workbookViewId="0">
      <selection activeCell="N6" sqref="N6"/>
    </sheetView>
  </sheetViews>
  <sheetFormatPr defaultRowHeight="15" x14ac:dyDescent="0.25"/>
  <cols>
    <col min="1" max="2" width="8.85546875" customWidth="1"/>
    <col min="3" max="3" width="15.7109375" customWidth="1"/>
    <col min="4" max="4" width="15.28515625" customWidth="1"/>
    <col min="5" max="5" width="11.140625" bestFit="1" customWidth="1"/>
    <col min="6" max="7" width="13.28515625" bestFit="1" customWidth="1"/>
    <col min="8" max="8" width="11.5703125" bestFit="1" customWidth="1"/>
    <col min="9" max="9" width="13.85546875" customWidth="1"/>
    <col min="10" max="10" width="12.42578125" bestFit="1" customWidth="1"/>
    <col min="11" max="11" width="13.28515625" bestFit="1" customWidth="1"/>
    <col min="12" max="12" width="14.28515625" bestFit="1" customWidth="1"/>
    <col min="13" max="13" width="8.7109375" bestFit="1" customWidth="1"/>
    <col min="14" max="14" width="14" customWidth="1"/>
    <col min="15" max="15" width="12.5703125" bestFit="1" customWidth="1"/>
  </cols>
  <sheetData>
    <row r="1" spans="1:16" ht="21" x14ac:dyDescent="0.35">
      <c r="A1" s="18" t="s">
        <v>0</v>
      </c>
      <c r="B1" s="18"/>
      <c r="C1" s="18"/>
      <c r="D1" s="18"/>
      <c r="E1" s="18"/>
      <c r="F1" s="18"/>
      <c r="G1" s="18"/>
      <c r="H1" s="18"/>
      <c r="I1" s="18"/>
      <c r="J1" s="18"/>
      <c r="K1" s="18"/>
      <c r="L1" s="18"/>
      <c r="M1" s="18"/>
      <c r="N1" s="18"/>
    </row>
    <row r="2" spans="1:16" ht="21" x14ac:dyDescent="0.35">
      <c r="A2" s="18" t="s">
        <v>1</v>
      </c>
      <c r="B2" s="18"/>
      <c r="C2" s="18"/>
      <c r="D2" s="18"/>
      <c r="E2" s="18"/>
      <c r="F2" s="18"/>
      <c r="G2" s="18"/>
      <c r="H2" s="18"/>
      <c r="I2" s="18"/>
      <c r="J2" s="18"/>
      <c r="K2" s="18"/>
      <c r="L2" s="18"/>
      <c r="M2" s="18"/>
      <c r="N2" s="18"/>
    </row>
    <row r="4" spans="1:16" ht="15.75" thickBot="1" x14ac:dyDescent="0.3">
      <c r="A4" s="8"/>
      <c r="B4" s="8"/>
      <c r="C4" s="1"/>
      <c r="D4" s="1"/>
      <c r="E4" s="1"/>
      <c r="F4" s="1"/>
      <c r="G4" s="1"/>
      <c r="H4" s="1"/>
      <c r="I4" s="1"/>
      <c r="J4" s="1"/>
      <c r="K4" s="1"/>
      <c r="L4" s="1"/>
      <c r="M4" s="1"/>
      <c r="N4" s="1"/>
    </row>
    <row r="5" spans="1:16" ht="15.75" thickBot="1" x14ac:dyDescent="0.3">
      <c r="A5" s="2"/>
      <c r="B5" s="2"/>
      <c r="C5" s="2"/>
      <c r="D5" s="11" t="s">
        <v>2</v>
      </c>
      <c r="E5" s="12"/>
      <c r="F5" s="12"/>
      <c r="G5" s="13"/>
      <c r="H5" s="14" t="s">
        <v>3</v>
      </c>
      <c r="I5" s="15"/>
      <c r="J5" s="15"/>
      <c r="K5" s="15"/>
      <c r="L5" s="15"/>
      <c r="M5" s="16"/>
      <c r="N5" s="2"/>
    </row>
    <row r="6" spans="1:16" ht="60.75" thickBot="1" x14ac:dyDescent="0.3">
      <c r="A6" s="4" t="s">
        <v>17</v>
      </c>
      <c r="B6" s="4" t="s">
        <v>4</v>
      </c>
      <c r="C6" s="5" t="s">
        <v>5</v>
      </c>
      <c r="D6" s="4" t="s">
        <v>6</v>
      </c>
      <c r="E6" s="6" t="s">
        <v>7</v>
      </c>
      <c r="F6" s="6" t="s">
        <v>8</v>
      </c>
      <c r="G6" s="7" t="s">
        <v>9</v>
      </c>
      <c r="H6" s="4" t="s">
        <v>10</v>
      </c>
      <c r="I6" s="6" t="s">
        <v>11</v>
      </c>
      <c r="J6" s="6" t="s">
        <v>12</v>
      </c>
      <c r="K6" s="6" t="s">
        <v>13</v>
      </c>
      <c r="L6" s="6" t="s">
        <v>14</v>
      </c>
      <c r="M6" s="7" t="s">
        <v>15</v>
      </c>
      <c r="N6" s="19" t="s">
        <v>18</v>
      </c>
    </row>
    <row r="7" spans="1:16" x14ac:dyDescent="0.25">
      <c r="A7" s="8">
        <v>2018</v>
      </c>
      <c r="B7" s="8">
        <v>2017</v>
      </c>
      <c r="C7" s="1">
        <v>65374805</v>
      </c>
      <c r="D7" s="1">
        <v>8485225</v>
      </c>
      <c r="E7" s="1">
        <v>574537</v>
      </c>
      <c r="F7" s="1">
        <v>2174506</v>
      </c>
      <c r="G7" s="1">
        <v>1903877</v>
      </c>
      <c r="H7" s="1">
        <v>2516074</v>
      </c>
      <c r="I7" s="1">
        <v>32059</v>
      </c>
      <c r="J7" s="1">
        <v>803845</v>
      </c>
      <c r="K7" s="1">
        <v>384887</v>
      </c>
      <c r="L7" s="1">
        <v>46957</v>
      </c>
      <c r="M7" s="1">
        <v>2380</v>
      </c>
      <c r="N7" s="1">
        <f>C7+(SUM(D7:G7))-(SUM(H7:M7))</f>
        <v>74726748</v>
      </c>
    </row>
    <row r="8" spans="1:16" x14ac:dyDescent="0.25">
      <c r="A8" s="8">
        <v>2019</v>
      </c>
      <c r="B8" s="8">
        <v>2018</v>
      </c>
      <c r="C8" s="1">
        <v>74726749</v>
      </c>
      <c r="D8" s="1">
        <v>-2272609</v>
      </c>
      <c r="E8" s="1">
        <v>34390</v>
      </c>
      <c r="F8" s="1">
        <v>2312486</v>
      </c>
      <c r="G8" s="1">
        <v>2021401</v>
      </c>
      <c r="H8" s="1">
        <v>2829126</v>
      </c>
      <c r="I8" s="1">
        <v>33788</v>
      </c>
      <c r="J8" s="1">
        <v>441159</v>
      </c>
      <c r="K8" s="1">
        <v>422599</v>
      </c>
      <c r="L8" s="1">
        <v>43261</v>
      </c>
      <c r="M8" s="1">
        <v>2260</v>
      </c>
      <c r="N8" s="1">
        <f>C8+(SUM(D8:G8))-(SUM(H8:M8))</f>
        <v>73050224</v>
      </c>
    </row>
    <row r="9" spans="1:16" x14ac:dyDescent="0.25">
      <c r="A9" s="8">
        <v>2020</v>
      </c>
      <c r="B9" s="8">
        <v>2019</v>
      </c>
      <c r="C9" s="1">
        <f>+N8</f>
        <v>73050224</v>
      </c>
      <c r="D9" s="1">
        <v>11132698</v>
      </c>
      <c r="E9" s="1">
        <v>161436</v>
      </c>
      <c r="F9" s="1">
        <v>2442368</v>
      </c>
      <c r="G9" s="1">
        <v>2167600</v>
      </c>
      <c r="H9" s="1">
        <v>2926333</v>
      </c>
      <c r="I9" s="1">
        <v>33797</v>
      </c>
      <c r="J9" s="1">
        <v>501369</v>
      </c>
      <c r="K9" s="1">
        <v>397244</v>
      </c>
      <c r="L9" s="1">
        <v>63813</v>
      </c>
      <c r="M9" s="1">
        <v>1917</v>
      </c>
      <c r="N9" s="1">
        <f>C9+(SUM(D9:G9))-(SUM(H9:M9))</f>
        <v>85029853</v>
      </c>
    </row>
    <row r="10" spans="1:16" x14ac:dyDescent="0.25">
      <c r="A10" s="8">
        <v>2021</v>
      </c>
      <c r="B10" s="8">
        <v>2020</v>
      </c>
      <c r="C10" s="1">
        <f>+N9</f>
        <v>85029853</v>
      </c>
      <c r="D10" s="1">
        <v>6263883</v>
      </c>
      <c r="E10" s="1">
        <v>190557</v>
      </c>
      <c r="F10" s="1">
        <v>2437328</v>
      </c>
      <c r="G10" s="1">
        <v>2170945</v>
      </c>
      <c r="H10" s="1">
        <v>3763049</v>
      </c>
      <c r="I10" s="1">
        <v>0</v>
      </c>
      <c r="J10" s="1">
        <v>0</v>
      </c>
      <c r="K10" s="1">
        <v>454428</v>
      </c>
      <c r="L10" s="1">
        <v>41764</v>
      </c>
      <c r="M10" s="1">
        <v>1629</v>
      </c>
      <c r="N10" s="1">
        <f>C10+(SUM(D10:G10))-(SUM(H10:M10))-1</f>
        <v>91831695</v>
      </c>
    </row>
    <row r="11" spans="1:16" x14ac:dyDescent="0.25">
      <c r="A11" s="8">
        <v>2022</v>
      </c>
      <c r="B11" s="8">
        <v>2021</v>
      </c>
      <c r="C11" s="3">
        <f>+N10</f>
        <v>91831695</v>
      </c>
      <c r="D11" s="3">
        <v>11118823</v>
      </c>
      <c r="E11" s="3">
        <v>855674</v>
      </c>
      <c r="F11" s="3">
        <v>2907748</v>
      </c>
      <c r="G11" s="3">
        <v>2725135</v>
      </c>
      <c r="H11" s="3">
        <v>4462083</v>
      </c>
      <c r="I11" s="3">
        <v>0</v>
      </c>
      <c r="J11" s="3">
        <v>0</v>
      </c>
      <c r="K11" s="3">
        <v>420796</v>
      </c>
      <c r="L11" s="3">
        <v>55392</v>
      </c>
      <c r="M11" s="1">
        <v>-379</v>
      </c>
      <c r="N11" s="1">
        <f>C11+(SUM(D11:G11))-(SUM(H11:M11))-1</f>
        <v>104501182</v>
      </c>
      <c r="O11" s="3"/>
      <c r="P11" s="10"/>
    </row>
    <row r="13" spans="1:16" ht="15" customHeight="1" x14ac:dyDescent="0.25">
      <c r="A13" s="17" t="s">
        <v>16</v>
      </c>
      <c r="B13" s="17"/>
      <c r="C13" s="17"/>
      <c r="D13" s="17"/>
      <c r="E13" s="17"/>
      <c r="F13" s="17"/>
      <c r="G13" s="17"/>
      <c r="H13" s="17"/>
      <c r="I13" s="17"/>
      <c r="J13" s="17"/>
      <c r="K13" s="17"/>
      <c r="L13" s="17"/>
      <c r="M13" s="17"/>
      <c r="N13" s="17"/>
    </row>
    <row r="14" spans="1:16" x14ac:dyDescent="0.25">
      <c r="A14" s="17"/>
      <c r="B14" s="17"/>
      <c r="C14" s="17"/>
      <c r="D14" s="17"/>
      <c r="E14" s="17"/>
      <c r="F14" s="17"/>
      <c r="G14" s="17"/>
      <c r="H14" s="17"/>
      <c r="I14" s="17"/>
      <c r="J14" s="17"/>
      <c r="K14" s="17"/>
      <c r="L14" s="17"/>
      <c r="M14" s="17"/>
      <c r="N14" s="17"/>
    </row>
    <row r="15" spans="1:16" ht="36" customHeight="1" x14ac:dyDescent="0.25">
      <c r="A15" s="17"/>
      <c r="B15" s="17"/>
      <c r="C15" s="17"/>
      <c r="D15" s="17"/>
      <c r="E15" s="17"/>
      <c r="F15" s="17"/>
      <c r="G15" s="17"/>
      <c r="H15" s="17"/>
      <c r="I15" s="17"/>
      <c r="J15" s="17"/>
      <c r="K15" s="17"/>
      <c r="L15" s="17"/>
      <c r="M15" s="17"/>
      <c r="N15" s="17"/>
    </row>
    <row r="16" spans="1:16" x14ac:dyDescent="0.25">
      <c r="A16" s="9"/>
      <c r="B16" s="9"/>
      <c r="C16" s="9"/>
      <c r="D16" s="9"/>
      <c r="E16" s="9"/>
      <c r="F16" s="9"/>
      <c r="G16" s="9"/>
      <c r="H16" s="9"/>
      <c r="I16" s="9"/>
      <c r="J16" s="9"/>
      <c r="K16" s="9"/>
      <c r="L16" s="9"/>
      <c r="M16" s="9"/>
      <c r="N16" s="9"/>
    </row>
  </sheetData>
  <mergeCells count="5">
    <mergeCell ref="D5:G5"/>
    <mergeCell ref="H5:M5"/>
    <mergeCell ref="A13:N15"/>
    <mergeCell ref="A1:N1"/>
    <mergeCell ref="A2:N2"/>
  </mergeCells>
  <pageMargins left="0.7" right="0.7" top="0.75" bottom="0.75" header="0.3" footer="0.3"/>
  <pageSetup scale="7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Pension Downloadable 5 years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Finance Department</dc:creator>
  <cp:keywords/>
  <dc:description/>
  <cp:lastModifiedBy>Veronica Ramirez</cp:lastModifiedBy>
  <cp:revision/>
  <dcterms:created xsi:type="dcterms:W3CDTF">2016-09-01T19:00:00Z</dcterms:created>
  <dcterms:modified xsi:type="dcterms:W3CDTF">2023-06-21T18:19:20Z</dcterms:modified>
  <cp:category/>
  <cp:contentStatus/>
</cp:coreProperties>
</file>